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1255" windowHeight="11250" activeTab="1"/>
  </bookViews>
  <sheets>
    <sheet name="年間売り上げサンプル" sheetId="1" r:id="rId1"/>
    <sheet name="月間売上サンプル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<sst xmlns="http://schemas.openxmlformats.org/spreadsheetml/2006/main" count="51" uniqueCount="45">
  <si>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Total</t>
  </si>
  <si>
    <t>売上</t>
  </si>
  <si>
    <t>利益率</t>
  </si>
  <si>
    <t>販売点数</t>
  </si>
  <si>
    <t>販売単価</t>
  </si>
  <si>
    <t>仕入れ</t>
  </si>
  <si>
    <t>営業利益</t>
  </si>
  <si>
    <t>計画</t>
  </si>
  <si>
    <t>実績</t>
  </si>
  <si>
    <t>達成率</t>
  </si>
  <si>
    <t>月の取り組み</t>
  </si>
  <si>
    <t>①</t>
  </si>
  <si>
    <t>経費</t>
  </si>
  <si>
    <t>②</t>
  </si>
  <si>
    <t>利益</t>
  </si>
  <si>
    <t>③</t>
  </si>
  <si>
    <t>Item</t>
  </si>
  <si>
    <t>送料</t>
  </si>
  <si>
    <t>○</t>
  </si>
  <si>
    <t>Figure</t>
  </si>
  <si>
    <t>Plush</t>
  </si>
  <si>
    <t>Bag</t>
  </si>
  <si>
    <t>単価</t>
  </si>
  <si>
    <t>販売数</t>
  </si>
  <si>
    <t>実績数</t>
  </si>
  <si>
    <t>売上実績</t>
  </si>
  <si>
    <t>計</t>
  </si>
  <si>
    <t>仕入れ支払い</t>
  </si>
  <si>
    <t>粗利</t>
  </si>
  <si>
    <t>仕入れ総額</t>
  </si>
  <si>
    <t>売上（ドル）</t>
  </si>
  <si>
    <t>日</t>
  </si>
  <si>
    <t>在庫</t>
  </si>
  <si>
    <r>
      <t>15%ebay&amp;Paypal</t>
    </r>
    <r>
      <rPr>
        <sz val="12"/>
        <color indexed="8"/>
        <rFont val="ＭＳ Ｐゴシック"/>
        <family val="3"/>
      </rPr>
      <t>手数料差引</t>
    </r>
  </si>
  <si>
    <r>
      <rPr>
        <sz val="14"/>
        <color indexed="8"/>
        <rFont val="ＭＳ Ｐゴシック"/>
        <family val="3"/>
      </rPr>
      <t>売り上げ</t>
    </r>
    <r>
      <rPr>
        <sz val="14"/>
        <color indexed="8"/>
        <rFont val="Arial"/>
        <family val="2"/>
      </rPr>
      <t>Total</t>
    </r>
  </si>
  <si>
    <r>
      <rPr>
        <sz val="14"/>
        <color indexed="8"/>
        <rFont val="ＭＳ Ｐゴシック"/>
        <family val="3"/>
      </rPr>
      <t>利益</t>
    </r>
    <r>
      <rPr>
        <sz val="14"/>
        <color indexed="8"/>
        <rFont val="Arial"/>
        <family val="2"/>
      </rPr>
      <t>(</t>
    </r>
    <r>
      <rPr>
        <sz val="14"/>
        <color indexed="8"/>
        <rFont val="ＭＳ Ｐゴシック"/>
        <family val="3"/>
      </rPr>
      <t>粗利）</t>
    </r>
  </si>
  <si>
    <t>売上</t>
  </si>
  <si>
    <t>※１ドル＝１１０円で計算（為替レ-トはご自身で変更してください）</t>
  </si>
  <si>
    <t>経費（仕入れ以外）</t>
  </si>
  <si>
    <t>送料</t>
  </si>
  <si>
    <t>梱包材</t>
  </si>
  <si>
    <t>雑費</t>
  </si>
  <si>
    <t>ｘｘカード</t>
  </si>
  <si>
    <t>ｘｘカ－ド</t>
  </si>
  <si>
    <t>Total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</si>
</sst>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-&quot;#,##0"/>
    <numFmt numFmtId="177" formatCode="#,##0.0;[Red]&quot;-&quot;#,##0.0"/>
    <numFmt numFmtId="178" formatCode="0.0%"/>
    <numFmt numFmtId="179" formatCode="[$￥-411]#,##0;[Red]&quot;-&quot;[$￥-411]#,##0"/>
  </numFmts>
  <fonts count="63">
    <font>
      <sz val="11"/>
      <color theme="1"/>
      <name val="Arial"/>
      <family val="2"/>
    </font>
    <font>
      <sz val="11"/>
      <color indexed="8"/>
      <name val="ＭＳ Ｐ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20"/>
      <color indexed="8"/>
      <name val="Arial"/>
      <family val="2"/>
    </font>
    <font>
      <sz val="28"/>
      <color indexed="8"/>
      <name val="Arial"/>
      <family val="2"/>
    </font>
    <font>
      <sz val="22"/>
      <color indexed="8"/>
      <name val="Arial"/>
      <family val="2"/>
    </font>
    <font>
      <sz val="6"/>
      <name val="ＭＳ Ｐゴシック"/>
      <family val="3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22"/>
      <color indexed="8"/>
      <name val="ＭＳ Ｐゴシック"/>
      <family val="3"/>
    </font>
    <font>
      <sz val="22"/>
      <name val="Arial"/>
      <family val="2"/>
    </font>
    <font>
      <sz val="22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Arial"/>
      <family val="2"/>
    </font>
    <font>
      <sz val="28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22"/>
      <color theme="1"/>
      <name val="ＭＳ Ｐゴシック"/>
      <family val="3"/>
    </font>
    <font>
      <sz val="18"/>
      <color theme="1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center" vertical="center"/>
      <protection/>
    </xf>
    <xf numFmtId="0" fontId="36" fillId="0" borderId="0">
      <alignment horizontal="center" vertical="center" textRotation="90"/>
      <protection/>
    </xf>
    <xf numFmtId="0" fontId="37" fillId="0" borderId="0">
      <alignment vertical="center"/>
      <protection/>
    </xf>
    <xf numFmtId="179" fontId="37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176" fontId="55" fillId="33" borderId="0" xfId="0" applyNumberFormat="1" applyFont="1" applyFill="1" applyAlignment="1">
      <alignment horizontal="center" vertical="center"/>
    </xf>
    <xf numFmtId="176" fontId="55" fillId="0" borderId="0" xfId="0" applyNumberFormat="1" applyFont="1" applyAlignment="1">
      <alignment horizontal="center" vertical="center"/>
    </xf>
    <xf numFmtId="176" fontId="55" fillId="0" borderId="0" xfId="0" applyNumberFormat="1" applyFont="1" applyFill="1" applyAlignment="1">
      <alignment horizontal="center" vertical="center"/>
    </xf>
    <xf numFmtId="176" fontId="56" fillId="0" borderId="0" xfId="0" applyNumberFormat="1" applyFont="1" applyAlignment="1">
      <alignment horizontal="center" vertical="center"/>
    </xf>
    <xf numFmtId="176" fontId="56" fillId="34" borderId="0" xfId="0" applyNumberFormat="1" applyFont="1" applyFill="1" applyAlignment="1">
      <alignment horizontal="center" vertical="center"/>
    </xf>
    <xf numFmtId="177" fontId="56" fillId="34" borderId="0" xfId="0" applyNumberFormat="1" applyFont="1" applyFill="1" applyAlignment="1">
      <alignment horizontal="center" vertical="center"/>
    </xf>
    <xf numFmtId="178" fontId="56" fillId="34" borderId="0" xfId="0" applyNumberFormat="1" applyFont="1" applyFill="1" applyAlignment="1">
      <alignment horizontal="center" vertical="center"/>
    </xf>
    <xf numFmtId="176" fontId="57" fillId="33" borderId="0" xfId="0" applyNumberFormat="1" applyFont="1" applyFill="1" applyAlignment="1">
      <alignment horizontal="center" vertical="center"/>
    </xf>
    <xf numFmtId="176" fontId="58" fillId="33" borderId="0" xfId="0" applyNumberFormat="1" applyFont="1" applyFill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176" fontId="56" fillId="0" borderId="0" xfId="0" applyNumberFormat="1" applyFont="1" applyFill="1" applyAlignment="1">
      <alignment horizontal="center" vertical="center"/>
    </xf>
    <xf numFmtId="176" fontId="56" fillId="33" borderId="0" xfId="0" applyNumberFormat="1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176" fontId="53" fillId="36" borderId="10" xfId="0" applyNumberFormat="1" applyFont="1" applyFill="1" applyBorder="1" applyAlignment="1">
      <alignment horizontal="center" vertical="center"/>
    </xf>
    <xf numFmtId="176" fontId="55" fillId="37" borderId="0" xfId="0" applyNumberFormat="1" applyFont="1" applyFill="1" applyAlignment="1">
      <alignment horizontal="center" vertical="center"/>
    </xf>
    <xf numFmtId="0" fontId="55" fillId="38" borderId="0" xfId="0" applyFont="1" applyFill="1" applyAlignment="1">
      <alignment horizontal="center" vertical="center"/>
    </xf>
    <xf numFmtId="0" fontId="55" fillId="39" borderId="0" xfId="0" applyFont="1" applyFill="1" applyAlignment="1">
      <alignment horizontal="center" vertical="center"/>
    </xf>
    <xf numFmtId="176" fontId="55" fillId="38" borderId="0" xfId="0" applyNumberFormat="1" applyFont="1" applyFill="1" applyAlignment="1">
      <alignment horizontal="center" vertical="center"/>
    </xf>
    <xf numFmtId="0" fontId="0" fillId="39" borderId="0" xfId="0" applyFill="1" applyAlignment="1">
      <alignment vertical="center"/>
    </xf>
    <xf numFmtId="176" fontId="56" fillId="39" borderId="0" xfId="0" applyNumberFormat="1" applyFont="1" applyFill="1" applyAlignment="1">
      <alignment horizontal="center" vertical="center"/>
    </xf>
    <xf numFmtId="176" fontId="56" fillId="38" borderId="0" xfId="0" applyNumberFormat="1" applyFont="1" applyFill="1" applyAlignment="1">
      <alignment horizontal="center" vertical="center"/>
    </xf>
    <xf numFmtId="176" fontId="59" fillId="33" borderId="0" xfId="0" applyNumberFormat="1" applyFont="1" applyFill="1" applyAlignment="1">
      <alignment horizontal="center" vertical="center"/>
    </xf>
    <xf numFmtId="10" fontId="56" fillId="33" borderId="0" xfId="0" applyNumberFormat="1" applyFont="1" applyFill="1" applyAlignment="1">
      <alignment horizontal="center" vertical="center"/>
    </xf>
    <xf numFmtId="0" fontId="60" fillId="0" borderId="0" xfId="0" applyFont="1" applyAlignment="1">
      <alignment vertical="center"/>
    </xf>
    <xf numFmtId="0" fontId="12" fillId="39" borderId="0" xfId="0" applyFont="1" applyFill="1" applyAlignment="1">
      <alignment horizontal="center" vertical="center"/>
    </xf>
    <xf numFmtId="0" fontId="55" fillId="40" borderId="0" xfId="0" applyFont="1" applyFill="1" applyAlignment="1">
      <alignment horizontal="center" vertical="center"/>
    </xf>
    <xf numFmtId="0" fontId="55" fillId="41" borderId="0" xfId="0" applyFont="1" applyFill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1" fillId="38" borderId="11" xfId="0" applyFont="1" applyFill="1" applyBorder="1" applyAlignment="1">
      <alignment horizontal="center" vertical="center"/>
    </xf>
    <xf numFmtId="0" fontId="55" fillId="38" borderId="11" xfId="0" applyFont="1" applyFill="1" applyBorder="1" applyAlignment="1">
      <alignment horizontal="center" vertical="center"/>
    </xf>
    <xf numFmtId="0" fontId="61" fillId="40" borderId="11" xfId="0" applyFont="1" applyFill="1" applyBorder="1" applyAlignment="1">
      <alignment horizontal="center" vertical="center"/>
    </xf>
    <xf numFmtId="0" fontId="55" fillId="40" borderId="11" xfId="0" applyFont="1" applyFill="1" applyBorder="1" applyAlignment="1">
      <alignment horizontal="center" vertical="center"/>
    </xf>
    <xf numFmtId="176" fontId="55" fillId="33" borderId="11" xfId="0" applyNumberFormat="1" applyFont="1" applyFill="1" applyBorder="1" applyAlignment="1">
      <alignment horizontal="center" vertical="center"/>
    </xf>
    <xf numFmtId="176" fontId="55" fillId="0" borderId="11" xfId="0" applyNumberFormat="1" applyFont="1" applyFill="1" applyBorder="1" applyAlignment="1">
      <alignment horizontal="center" vertical="center"/>
    </xf>
    <xf numFmtId="176" fontId="12" fillId="37" borderId="11" xfId="0" applyNumberFormat="1" applyFont="1" applyFill="1" applyBorder="1" applyAlignment="1">
      <alignment horizontal="center" vertical="center"/>
    </xf>
    <xf numFmtId="176" fontId="55" fillId="37" borderId="11" xfId="0" applyNumberFormat="1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5" fillId="41" borderId="11" xfId="0" applyFont="1" applyFill="1" applyBorder="1" applyAlignment="1">
      <alignment horizontal="center" vertical="center"/>
    </xf>
    <xf numFmtId="176" fontId="56" fillId="35" borderId="0" xfId="0" applyNumberFormat="1" applyFont="1" applyFill="1" applyAlignment="1">
      <alignment horizontal="center" vertical="center"/>
    </xf>
    <xf numFmtId="176" fontId="56" fillId="35" borderId="0" xfId="0" applyNumberFormat="1" applyFont="1" applyFill="1" applyAlignment="1">
      <alignment horizontal="left" vertical="center"/>
    </xf>
    <xf numFmtId="0" fontId="0" fillId="35" borderId="0" xfId="0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9"/>
  <sheetViews>
    <sheetView zoomScale="75" zoomScaleNormal="75" zoomScalePageLayoutView="0" workbookViewId="0" topLeftCell="A2">
      <selection activeCell="B21" sqref="B21"/>
    </sheetView>
  </sheetViews>
  <sheetFormatPr defaultColWidth="9.00390625" defaultRowHeight="39" customHeight="1"/>
  <cols>
    <col min="1" max="1" width="26.875" style="1" customWidth="1"/>
    <col min="2" max="15" width="15.875" style="2" customWidth="1"/>
    <col min="16" max="16384" width="23.25390625" style="2" customWidth="1"/>
  </cols>
  <sheetData>
    <row r="2" spans="1:15" ht="39" customHeight="1">
      <c r="A2" s="32"/>
      <c r="B2" s="33">
        <v>1</v>
      </c>
      <c r="C2" s="33">
        <v>2</v>
      </c>
      <c r="D2" s="33">
        <v>3</v>
      </c>
      <c r="E2" s="33">
        <v>4</v>
      </c>
      <c r="F2" s="33">
        <v>5</v>
      </c>
      <c r="G2" s="33">
        <v>6</v>
      </c>
      <c r="H2" s="33">
        <v>7</v>
      </c>
      <c r="I2" s="33">
        <v>8</v>
      </c>
      <c r="J2" s="33">
        <v>9</v>
      </c>
      <c r="K2" s="33">
        <v>10</v>
      </c>
      <c r="L2" s="33">
        <v>11</v>
      </c>
      <c r="M2" s="33">
        <v>12</v>
      </c>
      <c r="O2" s="2" t="s">
        <v>0</v>
      </c>
    </row>
    <row r="3" spans="1:15" s="4" customFormat="1" ht="39" customHeight="1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"/>
      <c r="O3" s="3"/>
    </row>
    <row r="4" spans="1:15" s="21" customFormat="1" ht="39" customHeight="1">
      <c r="A4" s="36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0"/>
      <c r="O4" s="20"/>
    </row>
    <row r="5" spans="1:66" s="30" customFormat="1" ht="39" customHeight="1">
      <c r="A5" s="38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</row>
    <row r="6" spans="1:15" s="6" customFormat="1" ht="39" customHeight="1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5"/>
      <c r="O6" s="5"/>
    </row>
    <row r="7" spans="1:15" s="6" customFormat="1" ht="39" customHeight="1">
      <c r="A7" s="41" t="s">
        <v>3</v>
      </c>
      <c r="B7" s="42"/>
      <c r="C7" s="41"/>
      <c r="D7" s="43"/>
      <c r="E7" s="41"/>
      <c r="F7" s="41"/>
      <c r="G7" s="41"/>
      <c r="H7" s="43"/>
      <c r="I7" s="41"/>
      <c r="J7" s="43"/>
      <c r="K7" s="41"/>
      <c r="L7" s="41"/>
      <c r="M7" s="41"/>
      <c r="N7" s="7"/>
      <c r="O7" s="7"/>
    </row>
    <row r="8" spans="1:15" s="6" customFormat="1" ht="39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7"/>
      <c r="O8" s="7"/>
    </row>
    <row r="9" spans="1:13" s="29" customFormat="1" ht="39" customHeight="1">
      <c r="A9" s="44"/>
      <c r="B9" s="44"/>
      <c r="C9" s="44"/>
      <c r="D9" s="44"/>
      <c r="E9" s="45"/>
      <c r="F9" s="45"/>
      <c r="G9" s="45"/>
      <c r="H9" s="45"/>
      <c r="I9" s="45"/>
      <c r="J9" s="45"/>
      <c r="K9" s="45"/>
      <c r="L9" s="45"/>
      <c r="M9" s="45"/>
    </row>
    <row r="10" spans="1:13" s="4" customFormat="1" ht="39" customHeight="1">
      <c r="A10" s="46" t="s">
        <v>38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s="4" customFormat="1" ht="39" customHeight="1">
      <c r="A11" s="48" t="s">
        <v>39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4" customFormat="1" ht="39" customHeight="1">
      <c r="A12" s="48" t="s">
        <v>40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s="4" customFormat="1" ht="39" customHeight="1">
      <c r="A13" s="48" t="s">
        <v>41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5" s="4" customFormat="1" ht="39" customHeight="1">
      <c r="A14" s="49" t="s">
        <v>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31"/>
      <c r="O14" s="31"/>
    </row>
    <row r="15" spans="1:13" s="4" customFormat="1" ht="39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s="4" customFormat="1" ht="39" customHeight="1">
      <c r="A16" s="48" t="s">
        <v>27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s="4" customFormat="1" ht="39" customHeight="1">
      <c r="A17" s="48" t="s">
        <v>42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s="4" customFormat="1" ht="39" customHeight="1">
      <c r="A18" s="48" t="s">
        <v>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5" s="4" customFormat="1" ht="39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21" customFormat="1" ht="39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="4" customFormat="1" ht="39" customHeight="1"/>
    <row r="22" spans="1:15" s="21" customFormat="1" ht="39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39" customHeight="1">
      <c r="A23" s="7"/>
      <c r="B23" s="19"/>
      <c r="C23" s="7"/>
      <c r="D23" s="1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3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39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39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s="23" customFormat="1" ht="39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/>
  <printOptions/>
  <pageMargins left="0" right="0" top="0.3940944881889764" bottom="0.3940944881889764" header="0" footer="0"/>
  <pageSetup orientation="portrait" paperSize="9" r:id="rId1"/>
  <headerFooter>
    <oddHeader>&amp;C&amp;A</oddHeader>
    <oddFooter>&amp;Cページ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="50" zoomScaleNormal="50" zoomScalePageLayoutView="0" workbookViewId="0" topLeftCell="A7">
      <selection activeCell="N13" sqref="N13"/>
    </sheetView>
  </sheetViews>
  <sheetFormatPr defaultColWidth="9.00390625" defaultRowHeight="27" customHeight="1"/>
  <cols>
    <col min="1" max="1" width="6.375" style="8" customWidth="1"/>
    <col min="2" max="2" width="6.25390625" style="8" customWidth="1"/>
    <col min="3" max="3" width="6.00390625" style="8" customWidth="1"/>
    <col min="4" max="4" width="14.50390625" style="8" customWidth="1"/>
    <col min="5" max="5" width="14.625" style="8" customWidth="1"/>
    <col min="6" max="7" width="12.00390625" style="8" customWidth="1"/>
    <col min="8" max="8" width="16.375" style="8" bestFit="1" customWidth="1"/>
    <col min="9" max="9" width="29.25390625" style="8" bestFit="1" customWidth="1"/>
    <col min="10" max="11" width="12.00390625" style="8" customWidth="1"/>
    <col min="12" max="12" width="17.50390625" style="8" bestFit="1" customWidth="1"/>
    <col min="13" max="13" width="12.00390625" style="8" customWidth="1"/>
    <col min="14" max="14" width="21.25390625" style="8" bestFit="1" customWidth="1"/>
    <col min="15" max="15" width="18.75390625" style="8" customWidth="1"/>
    <col min="16" max="16" width="21.25390625" style="8" bestFit="1" customWidth="1"/>
    <col min="17" max="16384" width="12.875" style="8" customWidth="1"/>
  </cols>
  <sheetData>
    <row r="1" spans="4:16" ht="30.75" customHeight="1">
      <c r="D1" s="9"/>
      <c r="E1" s="9" t="s">
        <v>7</v>
      </c>
      <c r="F1" s="9" t="s">
        <v>8</v>
      </c>
      <c r="G1" s="9" t="s">
        <v>9</v>
      </c>
      <c r="H1" s="50" t="s">
        <v>10</v>
      </c>
      <c r="I1" s="50"/>
      <c r="J1" s="50"/>
      <c r="K1" s="50"/>
      <c r="L1" s="18" t="s">
        <v>22</v>
      </c>
      <c r="M1" s="18" t="s">
        <v>23</v>
      </c>
      <c r="N1" s="18" t="s">
        <v>1</v>
      </c>
      <c r="O1" s="18" t="s">
        <v>24</v>
      </c>
      <c r="P1" s="18" t="s">
        <v>25</v>
      </c>
    </row>
    <row r="2" spans="4:16" ht="30.75" customHeight="1">
      <c r="D2" s="9" t="s">
        <v>1</v>
      </c>
      <c r="E2" s="9"/>
      <c r="F2" s="9"/>
      <c r="G2" s="10"/>
      <c r="H2" s="51" t="s">
        <v>11</v>
      </c>
      <c r="I2" s="51"/>
      <c r="J2" s="51"/>
      <c r="K2" s="51"/>
      <c r="L2" s="18">
        <v>500000</v>
      </c>
      <c r="M2" s="18">
        <v>2</v>
      </c>
      <c r="N2" s="18">
        <v>1000000</v>
      </c>
      <c r="O2" s="18"/>
      <c r="P2" s="18"/>
    </row>
    <row r="3" spans="4:16" ht="30.75" customHeight="1">
      <c r="D3" s="9" t="s">
        <v>12</v>
      </c>
      <c r="E3" s="9"/>
      <c r="F3" s="9"/>
      <c r="G3" s="10"/>
      <c r="H3" s="51" t="s">
        <v>13</v>
      </c>
      <c r="I3" s="51"/>
      <c r="J3" s="51"/>
      <c r="K3" s="51"/>
      <c r="L3" s="18">
        <v>300000</v>
      </c>
      <c r="M3" s="18">
        <v>4</v>
      </c>
      <c r="N3" s="18">
        <v>1200000</v>
      </c>
      <c r="O3" s="18"/>
      <c r="P3" s="18"/>
    </row>
    <row r="4" spans="4:16" ht="30.75" customHeight="1">
      <c r="D4" s="9" t="s">
        <v>14</v>
      </c>
      <c r="E4" s="9"/>
      <c r="F4" s="9"/>
      <c r="G4" s="10"/>
      <c r="H4" s="51" t="s">
        <v>15</v>
      </c>
      <c r="I4" s="51"/>
      <c r="J4" s="51"/>
      <c r="K4" s="51"/>
      <c r="L4" s="18">
        <v>100000</v>
      </c>
      <c r="M4" s="18">
        <v>6</v>
      </c>
      <c r="N4" s="18">
        <v>600000</v>
      </c>
      <c r="O4" s="18"/>
      <c r="P4" s="18"/>
    </row>
    <row r="5" spans="4:16" ht="30.75" customHeight="1">
      <c r="D5" s="9" t="s">
        <v>2</v>
      </c>
      <c r="E5" s="10"/>
      <c r="F5" s="10"/>
      <c r="G5" s="11"/>
      <c r="H5" s="52"/>
      <c r="I5" s="52"/>
      <c r="J5" s="52"/>
      <c r="K5" s="52"/>
      <c r="L5" s="18">
        <v>50000</v>
      </c>
      <c r="M5" s="18">
        <v>8</v>
      </c>
      <c r="N5" s="18">
        <v>400000</v>
      </c>
      <c r="O5" s="18"/>
      <c r="P5" s="18"/>
    </row>
    <row r="6" spans="4:16" ht="30.75" customHeight="1">
      <c r="D6" s="9"/>
      <c r="E6" s="10"/>
      <c r="F6" s="10"/>
      <c r="G6" s="11"/>
      <c r="H6" s="17"/>
      <c r="I6" s="17"/>
      <c r="J6" s="17"/>
      <c r="K6" s="17"/>
      <c r="L6" s="18">
        <v>30000</v>
      </c>
      <c r="M6" s="18">
        <v>21</v>
      </c>
      <c r="N6" s="18">
        <v>630000</v>
      </c>
      <c r="O6" s="18"/>
      <c r="P6" s="18"/>
    </row>
    <row r="7" spans="4:16" ht="30.75" customHeight="1">
      <c r="D7" s="9"/>
      <c r="E7" s="10"/>
      <c r="F7" s="10"/>
      <c r="G7" s="11"/>
      <c r="H7" s="17"/>
      <c r="I7" s="17"/>
      <c r="J7" s="17"/>
      <c r="K7" s="17"/>
      <c r="L7" s="18">
        <v>10000</v>
      </c>
      <c r="M7" s="18">
        <v>17</v>
      </c>
      <c r="N7" s="18">
        <v>170000</v>
      </c>
      <c r="O7" s="18"/>
      <c r="P7" s="18"/>
    </row>
    <row r="8" spans="6:16" ht="30.75" customHeight="1">
      <c r="F8" s="28" t="s">
        <v>37</v>
      </c>
      <c r="L8" s="18" t="s">
        <v>26</v>
      </c>
      <c r="M8" s="18">
        <v>58</v>
      </c>
      <c r="N8" s="18">
        <v>4000000</v>
      </c>
      <c r="O8" s="18"/>
      <c r="P8" s="18"/>
    </row>
    <row r="9" spans="1:14" s="14" customFormat="1" ht="27" customHeight="1">
      <c r="A9" s="26"/>
      <c r="B9" s="26" t="s">
        <v>31</v>
      </c>
      <c r="C9" s="26" t="s">
        <v>32</v>
      </c>
      <c r="D9" s="12" t="s">
        <v>16</v>
      </c>
      <c r="E9" s="12" t="s">
        <v>16</v>
      </c>
      <c r="F9" s="26" t="s">
        <v>36</v>
      </c>
      <c r="G9" s="12" t="s">
        <v>17</v>
      </c>
      <c r="H9" s="12" t="s">
        <v>34</v>
      </c>
      <c r="I9" s="13" t="s">
        <v>33</v>
      </c>
      <c r="J9" s="12" t="s">
        <v>5</v>
      </c>
      <c r="K9" s="12" t="s">
        <v>17</v>
      </c>
      <c r="L9" s="26" t="s">
        <v>29</v>
      </c>
      <c r="M9" s="12" t="s">
        <v>35</v>
      </c>
      <c r="N9" s="12" t="s">
        <v>2</v>
      </c>
    </row>
    <row r="10" spans="1:14" ht="21" customHeight="1">
      <c r="A10" s="8">
        <v>1</v>
      </c>
      <c r="B10" s="15">
        <v>1</v>
      </c>
      <c r="C10" s="15" t="s">
        <v>18</v>
      </c>
      <c r="D10" s="15" t="s">
        <v>19</v>
      </c>
      <c r="E10" s="15"/>
      <c r="F10" s="15">
        <v>5400</v>
      </c>
      <c r="G10" s="15">
        <v>1300</v>
      </c>
      <c r="H10" s="16">
        <f>F10+G10</f>
        <v>6700</v>
      </c>
      <c r="I10" s="16">
        <f>H10*0.85</f>
        <v>5695</v>
      </c>
      <c r="J10" s="15">
        <v>1000</v>
      </c>
      <c r="K10" s="15">
        <v>1020</v>
      </c>
      <c r="L10" s="16">
        <f>J10+K10</f>
        <v>2020</v>
      </c>
      <c r="M10" s="16">
        <f>I10-L10</f>
        <v>3675</v>
      </c>
      <c r="N10" s="27">
        <f>M10/H10</f>
        <v>0.5485074626865671</v>
      </c>
    </row>
    <row r="11" spans="1:14" ht="21" customHeight="1">
      <c r="A11" s="8">
        <v>2</v>
      </c>
      <c r="B11" s="15">
        <v>2</v>
      </c>
      <c r="C11" s="15"/>
      <c r="D11" s="15" t="s">
        <v>20</v>
      </c>
      <c r="E11" s="15"/>
      <c r="F11" s="15">
        <v>4800</v>
      </c>
      <c r="G11" s="15">
        <v>2500</v>
      </c>
      <c r="H11" s="16">
        <f aca="true" t="shared" si="0" ref="H11:H49">F11+G11</f>
        <v>7300</v>
      </c>
      <c r="I11" s="16">
        <f aca="true" t="shared" si="1" ref="I11:I50">H11*0.85</f>
        <v>6205</v>
      </c>
      <c r="J11" s="15">
        <v>1400</v>
      </c>
      <c r="K11" s="15">
        <v>1910</v>
      </c>
      <c r="L11" s="16">
        <f aca="true" t="shared" si="2" ref="L11:L49">J11+K11</f>
        <v>3310</v>
      </c>
      <c r="M11" s="16">
        <f aca="true" t="shared" si="3" ref="M11:M49">I11-L11</f>
        <v>2895</v>
      </c>
      <c r="N11" s="27">
        <f aca="true" t="shared" si="4" ref="N11:N49">M11/H11</f>
        <v>0.39657534246575343</v>
      </c>
    </row>
    <row r="12" spans="1:14" ht="21" customHeight="1">
      <c r="A12" s="8">
        <v>3</v>
      </c>
      <c r="B12" s="15">
        <v>2</v>
      </c>
      <c r="C12" s="15"/>
      <c r="D12" s="15" t="s">
        <v>21</v>
      </c>
      <c r="E12" s="15"/>
      <c r="F12" s="15">
        <v>8800</v>
      </c>
      <c r="G12" s="15">
        <v>4000</v>
      </c>
      <c r="H12" s="16">
        <f t="shared" si="0"/>
        <v>12800</v>
      </c>
      <c r="I12" s="16">
        <f t="shared" si="1"/>
        <v>10880</v>
      </c>
      <c r="J12" s="15">
        <v>2900</v>
      </c>
      <c r="K12" s="15">
        <v>1730</v>
      </c>
      <c r="L12" s="16">
        <f t="shared" si="2"/>
        <v>4630</v>
      </c>
      <c r="M12" s="16">
        <f t="shared" si="3"/>
        <v>6250</v>
      </c>
      <c r="N12" s="27">
        <f t="shared" si="4"/>
        <v>0.48828125</v>
      </c>
    </row>
    <row r="13" spans="1:14" ht="21" customHeight="1">
      <c r="A13" s="8">
        <v>4</v>
      </c>
      <c r="B13" s="15"/>
      <c r="C13" s="15"/>
      <c r="D13" s="15"/>
      <c r="E13" s="15"/>
      <c r="F13" s="15"/>
      <c r="G13" s="15"/>
      <c r="H13" s="16">
        <f t="shared" si="0"/>
        <v>0</v>
      </c>
      <c r="I13" s="16">
        <f t="shared" si="1"/>
        <v>0</v>
      </c>
      <c r="J13" s="15"/>
      <c r="K13" s="15"/>
      <c r="L13" s="16">
        <f t="shared" si="2"/>
        <v>0</v>
      </c>
      <c r="M13" s="16">
        <f t="shared" si="3"/>
        <v>0</v>
      </c>
      <c r="N13" s="27" t="e">
        <f t="shared" si="4"/>
        <v>#DIV/0!</v>
      </c>
    </row>
    <row r="14" spans="1:14" ht="21" customHeight="1">
      <c r="A14" s="8">
        <v>5</v>
      </c>
      <c r="B14" s="15"/>
      <c r="C14" s="15"/>
      <c r="D14" s="15"/>
      <c r="E14" s="15"/>
      <c r="F14" s="15"/>
      <c r="G14" s="15"/>
      <c r="H14" s="16">
        <f t="shared" si="0"/>
        <v>0</v>
      </c>
      <c r="I14" s="16">
        <f t="shared" si="1"/>
        <v>0</v>
      </c>
      <c r="J14" s="15"/>
      <c r="K14" s="15"/>
      <c r="L14" s="16">
        <f t="shared" si="2"/>
        <v>0</v>
      </c>
      <c r="M14" s="16">
        <f t="shared" si="3"/>
        <v>0</v>
      </c>
      <c r="N14" s="27" t="e">
        <f t="shared" si="4"/>
        <v>#DIV/0!</v>
      </c>
    </row>
    <row r="15" spans="1:14" ht="21" customHeight="1">
      <c r="A15" s="8">
        <v>6</v>
      </c>
      <c r="B15" s="15"/>
      <c r="C15" s="15"/>
      <c r="D15" s="15"/>
      <c r="E15" s="15"/>
      <c r="F15" s="15"/>
      <c r="G15" s="15"/>
      <c r="H15" s="16">
        <f t="shared" si="0"/>
        <v>0</v>
      </c>
      <c r="I15" s="16">
        <f t="shared" si="1"/>
        <v>0</v>
      </c>
      <c r="J15" s="15"/>
      <c r="K15" s="15"/>
      <c r="L15" s="16">
        <f t="shared" si="2"/>
        <v>0</v>
      </c>
      <c r="M15" s="16">
        <f t="shared" si="3"/>
        <v>0</v>
      </c>
      <c r="N15" s="27" t="e">
        <f t="shared" si="4"/>
        <v>#DIV/0!</v>
      </c>
    </row>
    <row r="16" spans="1:14" ht="21" customHeight="1">
      <c r="A16" s="8">
        <v>7</v>
      </c>
      <c r="B16" s="15"/>
      <c r="C16" s="15"/>
      <c r="D16" s="15"/>
      <c r="E16" s="15"/>
      <c r="F16" s="15"/>
      <c r="G16" s="15"/>
      <c r="H16" s="16">
        <f t="shared" si="0"/>
        <v>0</v>
      </c>
      <c r="I16" s="16">
        <f t="shared" si="1"/>
        <v>0</v>
      </c>
      <c r="J16" s="15"/>
      <c r="K16" s="15"/>
      <c r="L16" s="16">
        <f t="shared" si="2"/>
        <v>0</v>
      </c>
      <c r="M16" s="16">
        <f t="shared" si="3"/>
        <v>0</v>
      </c>
      <c r="N16" s="27" t="e">
        <f t="shared" si="4"/>
        <v>#DIV/0!</v>
      </c>
    </row>
    <row r="17" spans="1:14" ht="21" customHeight="1">
      <c r="A17" s="8">
        <v>8</v>
      </c>
      <c r="B17" s="15"/>
      <c r="C17" s="15"/>
      <c r="D17" s="15"/>
      <c r="E17" s="15"/>
      <c r="F17" s="15"/>
      <c r="G17" s="15"/>
      <c r="H17" s="16">
        <f t="shared" si="0"/>
        <v>0</v>
      </c>
      <c r="I17" s="16">
        <f t="shared" si="1"/>
        <v>0</v>
      </c>
      <c r="J17" s="15"/>
      <c r="K17" s="15"/>
      <c r="L17" s="16">
        <f t="shared" si="2"/>
        <v>0</v>
      </c>
      <c r="M17" s="16">
        <f t="shared" si="3"/>
        <v>0</v>
      </c>
      <c r="N17" s="27" t="e">
        <f t="shared" si="4"/>
        <v>#DIV/0!</v>
      </c>
    </row>
    <row r="18" spans="1:256" s="23" customFormat="1" ht="27" customHeight="1">
      <c r="A18" s="8">
        <v>9</v>
      </c>
      <c r="B18" s="25"/>
      <c r="C18" s="25"/>
      <c r="D18" s="25"/>
      <c r="E18" s="25"/>
      <c r="F18" s="25"/>
      <c r="G18" s="25"/>
      <c r="H18" s="16">
        <f t="shared" si="0"/>
        <v>0</v>
      </c>
      <c r="I18" s="16">
        <f t="shared" si="1"/>
        <v>0</v>
      </c>
      <c r="J18" s="25"/>
      <c r="K18" s="25"/>
      <c r="L18" s="16">
        <f t="shared" si="2"/>
        <v>0</v>
      </c>
      <c r="M18" s="16">
        <f t="shared" si="3"/>
        <v>0</v>
      </c>
      <c r="N18" s="27" t="e">
        <f t="shared" si="4"/>
        <v>#DIV/0!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14" ht="27" customHeight="1">
      <c r="A19" s="8">
        <v>10</v>
      </c>
      <c r="H19" s="16">
        <f t="shared" si="0"/>
        <v>0</v>
      </c>
      <c r="I19" s="16">
        <f t="shared" si="1"/>
        <v>0</v>
      </c>
      <c r="L19" s="16">
        <f t="shared" si="2"/>
        <v>0</v>
      </c>
      <c r="M19" s="16">
        <f t="shared" si="3"/>
        <v>0</v>
      </c>
      <c r="N19" s="27" t="e">
        <f t="shared" si="4"/>
        <v>#DIV/0!</v>
      </c>
    </row>
    <row r="20" spans="1:14" ht="27" customHeight="1">
      <c r="A20" s="8">
        <v>11</v>
      </c>
      <c r="H20" s="16">
        <f t="shared" si="0"/>
        <v>0</v>
      </c>
      <c r="I20" s="16">
        <f t="shared" si="1"/>
        <v>0</v>
      </c>
      <c r="L20" s="16">
        <f t="shared" si="2"/>
        <v>0</v>
      </c>
      <c r="M20" s="16">
        <f t="shared" si="3"/>
        <v>0</v>
      </c>
      <c r="N20" s="27" t="e">
        <f t="shared" si="4"/>
        <v>#DIV/0!</v>
      </c>
    </row>
    <row r="21" spans="1:14" ht="27" customHeight="1">
      <c r="A21" s="8">
        <v>12</v>
      </c>
      <c r="H21" s="16">
        <f t="shared" si="0"/>
        <v>0</v>
      </c>
      <c r="I21" s="16">
        <f t="shared" si="1"/>
        <v>0</v>
      </c>
      <c r="L21" s="16">
        <f t="shared" si="2"/>
        <v>0</v>
      </c>
      <c r="M21" s="16">
        <f t="shared" si="3"/>
        <v>0</v>
      </c>
      <c r="N21" s="27" t="e">
        <f t="shared" si="4"/>
        <v>#DIV/0!</v>
      </c>
    </row>
    <row r="22" spans="1:14" ht="27" customHeight="1">
      <c r="A22" s="8">
        <v>13</v>
      </c>
      <c r="H22" s="16">
        <f t="shared" si="0"/>
        <v>0</v>
      </c>
      <c r="I22" s="16">
        <f t="shared" si="1"/>
        <v>0</v>
      </c>
      <c r="L22" s="16">
        <f t="shared" si="2"/>
        <v>0</v>
      </c>
      <c r="M22" s="16">
        <f t="shared" si="3"/>
        <v>0</v>
      </c>
      <c r="N22" s="27" t="e">
        <f t="shared" si="4"/>
        <v>#DIV/0!</v>
      </c>
    </row>
    <row r="23" spans="1:14" ht="27" customHeight="1">
      <c r="A23" s="8">
        <v>14</v>
      </c>
      <c r="H23" s="16">
        <f t="shared" si="0"/>
        <v>0</v>
      </c>
      <c r="I23" s="16">
        <f t="shared" si="1"/>
        <v>0</v>
      </c>
      <c r="L23" s="16">
        <f t="shared" si="2"/>
        <v>0</v>
      </c>
      <c r="M23" s="16">
        <f t="shared" si="3"/>
        <v>0</v>
      </c>
      <c r="N23" s="27" t="e">
        <f t="shared" si="4"/>
        <v>#DIV/0!</v>
      </c>
    </row>
    <row r="24" spans="1:14" ht="27" customHeight="1">
      <c r="A24" s="8">
        <v>15</v>
      </c>
      <c r="H24" s="16">
        <f t="shared" si="0"/>
        <v>0</v>
      </c>
      <c r="I24" s="16">
        <f t="shared" si="1"/>
        <v>0</v>
      </c>
      <c r="L24" s="16">
        <f t="shared" si="2"/>
        <v>0</v>
      </c>
      <c r="M24" s="16">
        <f t="shared" si="3"/>
        <v>0</v>
      </c>
      <c r="N24" s="27" t="e">
        <f t="shared" si="4"/>
        <v>#DIV/0!</v>
      </c>
    </row>
    <row r="25" spans="1:14" ht="27" customHeight="1">
      <c r="A25" s="8">
        <v>16</v>
      </c>
      <c r="H25" s="16">
        <f t="shared" si="0"/>
        <v>0</v>
      </c>
      <c r="I25" s="16">
        <f t="shared" si="1"/>
        <v>0</v>
      </c>
      <c r="L25" s="16">
        <f t="shared" si="2"/>
        <v>0</v>
      </c>
      <c r="M25" s="16">
        <f t="shared" si="3"/>
        <v>0</v>
      </c>
      <c r="N25" s="27" t="e">
        <f t="shared" si="4"/>
        <v>#DIV/0!</v>
      </c>
    </row>
    <row r="26" spans="1:14" ht="27" customHeight="1">
      <c r="A26" s="8">
        <v>17</v>
      </c>
      <c r="H26" s="16">
        <f t="shared" si="0"/>
        <v>0</v>
      </c>
      <c r="I26" s="16">
        <f t="shared" si="1"/>
        <v>0</v>
      </c>
      <c r="L26" s="16">
        <f t="shared" si="2"/>
        <v>0</v>
      </c>
      <c r="M26" s="16">
        <f t="shared" si="3"/>
        <v>0</v>
      </c>
      <c r="N26" s="27" t="e">
        <f t="shared" si="4"/>
        <v>#DIV/0!</v>
      </c>
    </row>
    <row r="27" spans="1:14" ht="27" customHeight="1">
      <c r="A27" s="8">
        <v>18</v>
      </c>
      <c r="H27" s="16">
        <f t="shared" si="0"/>
        <v>0</v>
      </c>
      <c r="I27" s="16">
        <f t="shared" si="1"/>
        <v>0</v>
      </c>
      <c r="L27" s="16">
        <f t="shared" si="2"/>
        <v>0</v>
      </c>
      <c r="M27" s="16">
        <f t="shared" si="3"/>
        <v>0</v>
      </c>
      <c r="N27" s="27" t="e">
        <f t="shared" si="4"/>
        <v>#DIV/0!</v>
      </c>
    </row>
    <row r="28" spans="1:14" ht="27" customHeight="1">
      <c r="A28" s="8">
        <v>19</v>
      </c>
      <c r="H28" s="16">
        <f t="shared" si="0"/>
        <v>0</v>
      </c>
      <c r="I28" s="16">
        <f t="shared" si="1"/>
        <v>0</v>
      </c>
      <c r="L28" s="16">
        <f t="shared" si="2"/>
        <v>0</v>
      </c>
      <c r="M28" s="16">
        <f t="shared" si="3"/>
        <v>0</v>
      </c>
      <c r="N28" s="27" t="e">
        <f t="shared" si="4"/>
        <v>#DIV/0!</v>
      </c>
    </row>
    <row r="29" spans="1:14" ht="27" customHeight="1">
      <c r="A29" s="8">
        <v>20</v>
      </c>
      <c r="H29" s="16">
        <f t="shared" si="0"/>
        <v>0</v>
      </c>
      <c r="I29" s="16">
        <f t="shared" si="1"/>
        <v>0</v>
      </c>
      <c r="L29" s="16">
        <f t="shared" si="2"/>
        <v>0</v>
      </c>
      <c r="M29" s="16">
        <f t="shared" si="3"/>
        <v>0</v>
      </c>
      <c r="N29" s="27" t="e">
        <f t="shared" si="4"/>
        <v>#DIV/0!</v>
      </c>
    </row>
    <row r="30" spans="1:14" ht="27" customHeight="1">
      <c r="A30" s="8">
        <v>21</v>
      </c>
      <c r="H30" s="16">
        <f t="shared" si="0"/>
        <v>0</v>
      </c>
      <c r="I30" s="16">
        <f t="shared" si="1"/>
        <v>0</v>
      </c>
      <c r="L30" s="16">
        <f t="shared" si="2"/>
        <v>0</v>
      </c>
      <c r="M30" s="16">
        <f t="shared" si="3"/>
        <v>0</v>
      </c>
      <c r="N30" s="27" t="e">
        <f t="shared" si="4"/>
        <v>#DIV/0!</v>
      </c>
    </row>
    <row r="31" spans="1:14" ht="27" customHeight="1">
      <c r="A31" s="8">
        <v>22</v>
      </c>
      <c r="H31" s="16">
        <f t="shared" si="0"/>
        <v>0</v>
      </c>
      <c r="I31" s="16">
        <f t="shared" si="1"/>
        <v>0</v>
      </c>
      <c r="L31" s="16">
        <f t="shared" si="2"/>
        <v>0</v>
      </c>
      <c r="M31" s="16">
        <f t="shared" si="3"/>
        <v>0</v>
      </c>
      <c r="N31" s="27" t="e">
        <f t="shared" si="4"/>
        <v>#DIV/0!</v>
      </c>
    </row>
    <row r="32" spans="1:14" ht="27" customHeight="1">
      <c r="A32" s="8">
        <v>23</v>
      </c>
      <c r="H32" s="16">
        <f t="shared" si="0"/>
        <v>0</v>
      </c>
      <c r="I32" s="16">
        <f t="shared" si="1"/>
        <v>0</v>
      </c>
      <c r="L32" s="16">
        <f t="shared" si="2"/>
        <v>0</v>
      </c>
      <c r="M32" s="16">
        <f t="shared" si="3"/>
        <v>0</v>
      </c>
      <c r="N32" s="27" t="e">
        <f t="shared" si="4"/>
        <v>#DIV/0!</v>
      </c>
    </row>
    <row r="33" spans="1:14" ht="27" customHeight="1">
      <c r="A33" s="8">
        <v>24</v>
      </c>
      <c r="H33" s="16">
        <f t="shared" si="0"/>
        <v>0</v>
      </c>
      <c r="I33" s="16">
        <f t="shared" si="1"/>
        <v>0</v>
      </c>
      <c r="L33" s="16">
        <f t="shared" si="2"/>
        <v>0</v>
      </c>
      <c r="M33" s="16">
        <f t="shared" si="3"/>
        <v>0</v>
      </c>
      <c r="N33" s="27" t="e">
        <f t="shared" si="4"/>
        <v>#DIV/0!</v>
      </c>
    </row>
    <row r="34" spans="1:14" ht="27" customHeight="1">
      <c r="A34" s="8">
        <v>25</v>
      </c>
      <c r="H34" s="16">
        <f t="shared" si="0"/>
        <v>0</v>
      </c>
      <c r="I34" s="16">
        <f t="shared" si="1"/>
        <v>0</v>
      </c>
      <c r="L34" s="16">
        <f t="shared" si="2"/>
        <v>0</v>
      </c>
      <c r="M34" s="16">
        <f t="shared" si="3"/>
        <v>0</v>
      </c>
      <c r="N34" s="27" t="e">
        <f t="shared" si="4"/>
        <v>#DIV/0!</v>
      </c>
    </row>
    <row r="35" spans="1:14" ht="27" customHeight="1">
      <c r="A35" s="8">
        <v>26</v>
      </c>
      <c r="H35" s="16">
        <f t="shared" si="0"/>
        <v>0</v>
      </c>
      <c r="I35" s="16">
        <f t="shared" si="1"/>
        <v>0</v>
      </c>
      <c r="L35" s="16">
        <f t="shared" si="2"/>
        <v>0</v>
      </c>
      <c r="M35" s="16">
        <f t="shared" si="3"/>
        <v>0</v>
      </c>
      <c r="N35" s="27" t="e">
        <f t="shared" si="4"/>
        <v>#DIV/0!</v>
      </c>
    </row>
    <row r="36" spans="1:14" ht="27" customHeight="1">
      <c r="A36" s="8">
        <v>27</v>
      </c>
      <c r="H36" s="16">
        <f t="shared" si="0"/>
        <v>0</v>
      </c>
      <c r="I36" s="16">
        <f t="shared" si="1"/>
        <v>0</v>
      </c>
      <c r="L36" s="16">
        <f t="shared" si="2"/>
        <v>0</v>
      </c>
      <c r="M36" s="16">
        <f t="shared" si="3"/>
        <v>0</v>
      </c>
      <c r="N36" s="27" t="e">
        <f t="shared" si="4"/>
        <v>#DIV/0!</v>
      </c>
    </row>
    <row r="37" spans="1:14" ht="27" customHeight="1">
      <c r="A37" s="8">
        <v>28</v>
      </c>
      <c r="H37" s="16">
        <f t="shared" si="0"/>
        <v>0</v>
      </c>
      <c r="I37" s="16">
        <f t="shared" si="1"/>
        <v>0</v>
      </c>
      <c r="L37" s="16">
        <f t="shared" si="2"/>
        <v>0</v>
      </c>
      <c r="M37" s="16">
        <f t="shared" si="3"/>
        <v>0</v>
      </c>
      <c r="N37" s="27" t="e">
        <f t="shared" si="4"/>
        <v>#DIV/0!</v>
      </c>
    </row>
    <row r="38" spans="1:14" ht="27" customHeight="1">
      <c r="A38" s="8">
        <v>29</v>
      </c>
      <c r="H38" s="16">
        <f t="shared" si="0"/>
        <v>0</v>
      </c>
      <c r="I38" s="16">
        <f t="shared" si="1"/>
        <v>0</v>
      </c>
      <c r="L38" s="16">
        <f t="shared" si="2"/>
        <v>0</v>
      </c>
      <c r="M38" s="16">
        <f t="shared" si="3"/>
        <v>0</v>
      </c>
      <c r="N38" s="27" t="e">
        <f t="shared" si="4"/>
        <v>#DIV/0!</v>
      </c>
    </row>
    <row r="39" spans="1:14" ht="27" customHeight="1">
      <c r="A39" s="8">
        <v>30</v>
      </c>
      <c r="H39" s="16">
        <f t="shared" si="0"/>
        <v>0</v>
      </c>
      <c r="I39" s="16">
        <f t="shared" si="1"/>
        <v>0</v>
      </c>
      <c r="L39" s="16">
        <f t="shared" si="2"/>
        <v>0</v>
      </c>
      <c r="M39" s="16">
        <f t="shared" si="3"/>
        <v>0</v>
      </c>
      <c r="N39" s="27" t="e">
        <f t="shared" si="4"/>
        <v>#DIV/0!</v>
      </c>
    </row>
    <row r="40" spans="1:14" ht="27" customHeight="1">
      <c r="A40" s="8">
        <v>31</v>
      </c>
      <c r="H40" s="16">
        <f t="shared" si="0"/>
        <v>0</v>
      </c>
      <c r="I40" s="16">
        <f t="shared" si="1"/>
        <v>0</v>
      </c>
      <c r="L40" s="16">
        <f t="shared" si="2"/>
        <v>0</v>
      </c>
      <c r="M40" s="16">
        <f t="shared" si="3"/>
        <v>0</v>
      </c>
      <c r="N40" s="27" t="e">
        <f t="shared" si="4"/>
        <v>#DIV/0!</v>
      </c>
    </row>
    <row r="41" spans="1:14" ht="27" customHeight="1">
      <c r="A41" s="8">
        <v>32</v>
      </c>
      <c r="H41" s="16">
        <f t="shared" si="0"/>
        <v>0</v>
      </c>
      <c r="I41" s="16">
        <f t="shared" si="1"/>
        <v>0</v>
      </c>
      <c r="L41" s="16">
        <f t="shared" si="2"/>
        <v>0</v>
      </c>
      <c r="M41" s="16">
        <f t="shared" si="3"/>
        <v>0</v>
      </c>
      <c r="N41" s="27" t="e">
        <f t="shared" si="4"/>
        <v>#DIV/0!</v>
      </c>
    </row>
    <row r="42" spans="1:14" ht="27" customHeight="1">
      <c r="A42" s="8">
        <v>33</v>
      </c>
      <c r="H42" s="16">
        <f t="shared" si="0"/>
        <v>0</v>
      </c>
      <c r="I42" s="16">
        <f t="shared" si="1"/>
        <v>0</v>
      </c>
      <c r="L42" s="16">
        <f t="shared" si="2"/>
        <v>0</v>
      </c>
      <c r="M42" s="16">
        <f t="shared" si="3"/>
        <v>0</v>
      </c>
      <c r="N42" s="27" t="e">
        <f t="shared" si="4"/>
        <v>#DIV/0!</v>
      </c>
    </row>
    <row r="43" spans="1:14" ht="27" customHeight="1">
      <c r="A43" s="8">
        <v>34</v>
      </c>
      <c r="H43" s="16">
        <f t="shared" si="0"/>
        <v>0</v>
      </c>
      <c r="I43" s="16">
        <f t="shared" si="1"/>
        <v>0</v>
      </c>
      <c r="L43" s="16">
        <f t="shared" si="2"/>
        <v>0</v>
      </c>
      <c r="M43" s="16">
        <f t="shared" si="3"/>
        <v>0</v>
      </c>
      <c r="N43" s="27" t="e">
        <f t="shared" si="4"/>
        <v>#DIV/0!</v>
      </c>
    </row>
    <row r="44" spans="1:14" ht="27" customHeight="1">
      <c r="A44" s="8">
        <v>35</v>
      </c>
      <c r="H44" s="16">
        <f t="shared" si="0"/>
        <v>0</v>
      </c>
      <c r="I44" s="16">
        <f t="shared" si="1"/>
        <v>0</v>
      </c>
      <c r="L44" s="16">
        <f t="shared" si="2"/>
        <v>0</v>
      </c>
      <c r="M44" s="16">
        <f t="shared" si="3"/>
        <v>0</v>
      </c>
      <c r="N44" s="27" t="e">
        <f t="shared" si="4"/>
        <v>#DIV/0!</v>
      </c>
    </row>
    <row r="45" spans="1:14" ht="27" customHeight="1">
      <c r="A45" s="8">
        <v>36</v>
      </c>
      <c r="H45" s="16">
        <f t="shared" si="0"/>
        <v>0</v>
      </c>
      <c r="I45" s="16">
        <f t="shared" si="1"/>
        <v>0</v>
      </c>
      <c r="L45" s="16">
        <f t="shared" si="2"/>
        <v>0</v>
      </c>
      <c r="M45" s="16">
        <f t="shared" si="3"/>
        <v>0</v>
      </c>
      <c r="N45" s="27" t="e">
        <f t="shared" si="4"/>
        <v>#DIV/0!</v>
      </c>
    </row>
    <row r="46" spans="1:14" ht="27" customHeight="1">
      <c r="A46" s="8">
        <v>37</v>
      </c>
      <c r="H46" s="16">
        <f t="shared" si="0"/>
        <v>0</v>
      </c>
      <c r="I46" s="16">
        <f t="shared" si="1"/>
        <v>0</v>
      </c>
      <c r="L46" s="16">
        <f t="shared" si="2"/>
        <v>0</v>
      </c>
      <c r="M46" s="16">
        <f t="shared" si="3"/>
        <v>0</v>
      </c>
      <c r="N46" s="27" t="e">
        <f t="shared" si="4"/>
        <v>#DIV/0!</v>
      </c>
    </row>
    <row r="47" spans="1:14" ht="27" customHeight="1">
      <c r="A47" s="8">
        <v>38</v>
      </c>
      <c r="H47" s="16">
        <f t="shared" si="0"/>
        <v>0</v>
      </c>
      <c r="I47" s="16">
        <f t="shared" si="1"/>
        <v>0</v>
      </c>
      <c r="L47" s="16">
        <f t="shared" si="2"/>
        <v>0</v>
      </c>
      <c r="M47" s="16">
        <f t="shared" si="3"/>
        <v>0</v>
      </c>
      <c r="N47" s="27" t="e">
        <f t="shared" si="4"/>
        <v>#DIV/0!</v>
      </c>
    </row>
    <row r="48" spans="1:14" ht="27" customHeight="1">
      <c r="A48" s="8">
        <v>39</v>
      </c>
      <c r="H48" s="16">
        <f t="shared" si="0"/>
        <v>0</v>
      </c>
      <c r="I48" s="16">
        <f t="shared" si="1"/>
        <v>0</v>
      </c>
      <c r="L48" s="16">
        <f t="shared" si="2"/>
        <v>0</v>
      </c>
      <c r="M48" s="16">
        <f t="shared" si="3"/>
        <v>0</v>
      </c>
      <c r="N48" s="27" t="e">
        <f t="shared" si="4"/>
        <v>#DIV/0!</v>
      </c>
    </row>
    <row r="49" spans="1:14" ht="27" customHeight="1">
      <c r="A49" s="8">
        <v>40</v>
      </c>
      <c r="H49" s="16">
        <f t="shared" si="0"/>
        <v>0</v>
      </c>
      <c r="I49" s="16">
        <f t="shared" si="1"/>
        <v>0</v>
      </c>
      <c r="L49" s="16">
        <f t="shared" si="2"/>
        <v>0</v>
      </c>
      <c r="M49" s="16">
        <f t="shared" si="3"/>
        <v>0</v>
      </c>
      <c r="N49" s="27" t="e">
        <f t="shared" si="4"/>
        <v>#DIV/0!</v>
      </c>
    </row>
    <row r="50" spans="1:14" ht="27" customHeight="1">
      <c r="A50" s="8" t="s">
        <v>44</v>
      </c>
      <c r="F50" s="8">
        <f>SUM(F10:F49)</f>
        <v>19000</v>
      </c>
      <c r="G50" s="8">
        <f>SUM(G10:G49)</f>
        <v>7800</v>
      </c>
      <c r="H50" s="8">
        <f>SUM(H10:H49)</f>
        <v>26800</v>
      </c>
      <c r="I50" s="8">
        <f t="shared" si="1"/>
        <v>22780</v>
      </c>
      <c r="L50" s="8">
        <f>SUM(L10:L49)</f>
        <v>9960</v>
      </c>
      <c r="M50" s="8">
        <f>SUM(M10:M49)</f>
        <v>12820</v>
      </c>
      <c r="N50" s="8" t="e">
        <f>AVERAGE(N10:N50)</f>
        <v>#DIV/0!</v>
      </c>
    </row>
  </sheetData>
  <sheetProtection/>
  <mergeCells count="5">
    <mergeCell ref="H1:K1"/>
    <mergeCell ref="H2:K2"/>
    <mergeCell ref="H3:K3"/>
    <mergeCell ref="H4:K4"/>
    <mergeCell ref="H5:K5"/>
  </mergeCells>
  <printOptions/>
  <pageMargins left="0" right="0" top="0.3940944881889764" bottom="0.3940944881889764" header="0" footer="0"/>
  <pageSetup orientation="portrait" paperSize="9" r:id="rId1"/>
  <headerFooter>
    <oddHeader>&amp;C&amp;A</oddHeader>
    <oddFooter>&amp;Cページ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740039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tsujigaki hiroki</dc:creator>
  <cp:keywords/>
  <dc:description/>
  <cp:lastModifiedBy>makiko</cp:lastModifiedBy>
  <dcterms:created xsi:type="dcterms:W3CDTF">2013-10-27T22:32:05Z</dcterms:created>
  <dcterms:modified xsi:type="dcterms:W3CDTF">2018-08-03T01:55:26Z</dcterms:modified>
  <cp:category/>
  <cp:version/>
  <cp:contentType/>
  <cp:contentStatus/>
  <cp:revision>1361</cp:revision>
</cp:coreProperties>
</file>